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aespinola\Desktop\"/>
    </mc:Choice>
  </mc:AlternateContent>
  <xr:revisionPtr revIDLastSave="0" documentId="13_ncr:1_{8C57101B-3EF3-4782-B7EA-8F62E52C494E}" xr6:coauthVersionLast="47" xr6:coauthVersionMax="47" xr10:uidLastSave="{00000000-0000-0000-0000-000000000000}"/>
  <bookViews>
    <workbookView xWindow="-110" yWindow="-110" windowWidth="19420" windowHeight="10300" xr2:uid="{4A5EC859-85CA-4E52-BD13-6D016A40A3E9}"/>
  </bookViews>
  <sheets>
    <sheet name="No Regulation z" sheetId="1" r:id="rId1"/>
    <sheet name="No Regulation k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5" i="2"/>
  <c r="C6" i="2"/>
  <c r="C7" i="2"/>
  <c r="C8" i="2"/>
  <c r="C3" i="2"/>
  <c r="C6" i="1"/>
  <c r="C7" i="1"/>
  <c r="C8" i="1"/>
  <c r="C9" i="1"/>
  <c r="C10" i="1"/>
  <c r="C5" i="1"/>
</calcChain>
</file>

<file path=xl/sharedStrings.xml><?xml version="1.0" encoding="utf-8"?>
<sst xmlns="http://schemas.openxmlformats.org/spreadsheetml/2006/main" count="12" uniqueCount="7">
  <si>
    <t>n</t>
  </si>
  <si>
    <t>alpha</t>
  </si>
  <si>
    <t>c</t>
  </si>
  <si>
    <t>lambda</t>
  </si>
  <si>
    <t>gamma</t>
  </si>
  <si>
    <t>z</t>
  </si>
  <si>
    <t>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</si>
</sst>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z - Investment in Green R&amp;D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'No Regulation z'!$C$4</c:f>
              <c:strCache>
                <c:ptCount val="1"/>
                <c:pt idx="0">
                  <c:v>z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'No Regulation z'!$B$5:$B$10</c:f>
              <c:numCache>
                <c:formatCode>General</c:formatCode>
                <c:ptCount val="6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</c:numCache>
            </c:numRef>
          </c:xVal>
          <c:yVal>
            <c:numRef>
              <c:f>'No Regulation z'!$C$5:$C$10</c:f>
              <c:numCache>
                <c:formatCode>General</c:formatCode>
                <c:ptCount val="6"/>
                <c:pt idx="0">
                  <c:v>0.25806451612903225</c:v>
                </c:pt>
                <c:pt idx="1">
                  <c:v>0.1875</c:v>
                </c:pt>
                <c:pt idx="2">
                  <c:v>0.14414414414414414</c:v>
                </c:pt>
                <c:pt idx="3">
                  <c:v>0.11627906976744186</c:v>
                </c:pt>
                <c:pt idx="4">
                  <c:v>9.7165991902834009E-2</c:v>
                </c:pt>
                <c:pt idx="5">
                  <c:v>8.3333333333333329E-2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94-4D8E-8547-BB8602BD36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5687423"/>
        <c:axId val="1005688383"/>
      </c:scatterChart>
      <c:valAx>
        <c:axId val="10056874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5688383"/>
        <c:crosses val="autoZero"/>
        <c:crossBetween val="midCat"/>
      </c:valAx>
      <c:valAx>
        <c:axId val="100568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56874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 - Investment in R&amp;D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'No Regulation k'!$C$2</c:f>
              <c:strCache>
                <c:ptCount val="1"/>
                <c:pt idx="0">
                  <c:v>k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'No Regulation k'!$B$3:$B$8</c:f>
              <c:numCache>
                <c:formatCode>General</c:formatCode>
                <c:ptCount val="6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</c:numCache>
            </c:numRef>
          </c:xVal>
          <c:yVal>
            <c:numRef>
              <c:f>'No Regulation k'!$C$3:$C$8</c:f>
              <c:numCache>
                <c:formatCode>General</c:formatCode>
                <c:ptCount val="6"/>
                <c:pt idx="0">
                  <c:v>0.5161290322580645</c:v>
                </c:pt>
                <c:pt idx="1">
                  <c:v>0.375</c:v>
                </c:pt>
                <c:pt idx="2">
                  <c:v>0.28828828828828829</c:v>
                </c:pt>
                <c:pt idx="3">
                  <c:v>0.23255813953488372</c:v>
                </c:pt>
                <c:pt idx="4">
                  <c:v>0.19433198380566802</c:v>
                </c:pt>
                <c:pt idx="5">
                  <c:v>0.16666666666666666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EFB-406D-A838-AEDA1A8B8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1202431"/>
        <c:axId val="1101200991"/>
      </c:scatterChart>
      <c:valAx>
        <c:axId val="11012024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1200991"/>
        <c:crosses val="autoZero"/>
        <c:crossBetween val="midCat"/>
      </c:valAx>
      <c:valAx>
        <c:axId val="1101200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12024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536575</xdr:colOff>
      <xdr:row>4</xdr:row>
      <xdr:rowOff>82550</xdr:rowOff>
    </xdr:from>
    <xdr:to>
      <xdr:col>13</xdr:col>
      <xdr:colOff>231775</xdr:colOff>
      <xdr:row>19</xdr:row>
      <xdr:rowOff>63500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694E604-A191-C735-04BA-08E20EBBCB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536575</xdr:colOff>
      <xdr:row>2</xdr:row>
      <xdr:rowOff>38100</xdr:rowOff>
    </xdr:from>
    <xdr:to>
      <xdr:col>12</xdr:col>
      <xdr:colOff>231775</xdr:colOff>
      <xdr:row>17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9A8905B-4124-466A-A63F-4EAEDF212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EFEBE-7F66-48BE-BBF7-256B77DFF9AB}">
  <dimension ref="A3:C10"/>
  <sheetViews>
    <sheetView tabSelected="1" workbookViewId="0">
      <selection activeCell="C5" sqref="C5"/>
    </sheetView>
  </sheetViews>
  <sheetFormatPr defaultRowHeight="14.5" x14ac:dyDescent="0.35"/>
  <sheetData>
    <row r="3" spans="1:3" x14ac:dyDescent="0.35">
      <c r="A3" s="2" t="s">
        <v>1</v>
      </c>
    </row>
    <row r="4" spans="1:3" x14ac:dyDescent="0.35">
      <c r="A4">
        <v>0.5</v>
      </c>
      <c r="B4" s="1" t="s">
        <v>0</v>
      </c>
      <c r="C4" s="1" t="s">
        <v>5</v>
      </c>
    </row>
    <row r="5" spans="1:3" x14ac:dyDescent="0.35">
      <c r="A5" s="2" t="s">
        <v>2</v>
      </c>
      <c r="B5">
        <v>2</v>
      </c>
      <c r="C5">
        <f>+(2*(1-A$6)*A$8*B5)/(((B5+1)^2)*(A$4*A$10-A$8^2)-2*A$4*B5)</f>
        <v>0.25806451612903225</v>
      </c>
    </row>
    <row r="6" spans="1:3" x14ac:dyDescent="0.35">
      <c r="A6">
        <v>0.5</v>
      </c>
      <c r="B6">
        <v>3</v>
      </c>
      <c r="C6">
        <f t="shared" ref="C6:C10" si="0">+(2*(1-A$6)*A$8*B6)/(((B6+1)^2)*(A$4*A$10-A$8^2)-2*A$4*B6)</f>
        <v>0.1875</v>
      </c>
    </row>
    <row r="7" spans="1:3" x14ac:dyDescent="0.35">
      <c r="A7" s="2" t="s">
        <v>3</v>
      </c>
      <c r="B7">
        <v>4</v>
      </c>
      <c r="C7">
        <f t="shared" si="0"/>
        <v>0.14414414414414414</v>
      </c>
    </row>
    <row r="8" spans="1:3" x14ac:dyDescent="0.35">
      <c r="A8">
        <v>0.25</v>
      </c>
      <c r="B8">
        <v>5</v>
      </c>
      <c r="C8">
        <f t="shared" si="0"/>
        <v>0.11627906976744186</v>
      </c>
    </row>
    <row r="9" spans="1:3" x14ac:dyDescent="0.35">
      <c r="A9" s="2" t="s">
        <v>4</v>
      </c>
      <c r="B9">
        <v>6</v>
      </c>
      <c r="C9">
        <f t="shared" si="0"/>
        <v>9.7165991902834009E-2</v>
      </c>
    </row>
    <row r="10" spans="1:3" x14ac:dyDescent="0.35">
      <c r="A10">
        <v>1</v>
      </c>
      <c r="B10">
        <v>7</v>
      </c>
      <c r="C10">
        <f t="shared" si="0"/>
        <v>8.3333333333333329E-2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820B9-B048-47BB-AA1F-F86B027178B7}">
  <dimension ref="A1:C8"/>
  <sheetViews>
    <sheetView workbookViewId="0">
      <selection activeCell="Q9" sqref="Q9"/>
    </sheetView>
  </sheetViews>
  <sheetFormatPr defaultRowHeight="14.5" x14ac:dyDescent="0.35"/>
  <sheetData>
    <row r="1" spans="1:3" x14ac:dyDescent="0.35">
      <c r="A1" t="s">
        <v>1</v>
      </c>
    </row>
    <row r="2" spans="1:3" x14ac:dyDescent="0.35">
      <c r="A2">
        <v>0.5</v>
      </c>
      <c r="B2" s="1" t="s">
        <v>0</v>
      </c>
      <c r="C2" s="1" t="s">
        <v>6</v>
      </c>
    </row>
    <row r="3" spans="1:3" x14ac:dyDescent="0.35">
      <c r="A3" t="s">
        <v>2</v>
      </c>
      <c r="B3">
        <v>2</v>
      </c>
      <c r="C3">
        <f>+(2*A$2*(1-A$4)*B3)/(((B3+1)^2)*(A$4*A$8-A$6^2)-2*A$2*B3)</f>
        <v>0.5161290322580645</v>
      </c>
    </row>
    <row r="4" spans="1:3" x14ac:dyDescent="0.35">
      <c r="A4">
        <v>0.5</v>
      </c>
      <c r="B4">
        <v>3</v>
      </c>
      <c r="C4">
        <f t="shared" ref="C4:C8" si="0">+(2*A$2*(1-A$4)*B4)/(((B4+1)^2)*(A$4*A$8-A$6^2)-2*A$2*B4)</f>
        <v>0.375</v>
      </c>
    </row>
    <row r="5" spans="1:3" x14ac:dyDescent="0.35">
      <c r="A5" t="s">
        <v>3</v>
      </c>
      <c r="B5">
        <v>4</v>
      </c>
      <c r="C5">
        <f t="shared" si="0"/>
        <v>0.28828828828828829</v>
      </c>
    </row>
    <row r="6" spans="1:3" x14ac:dyDescent="0.35">
      <c r="A6">
        <v>0.25</v>
      </c>
      <c r="B6">
        <v>5</v>
      </c>
      <c r="C6">
        <f t="shared" si="0"/>
        <v>0.23255813953488372</v>
      </c>
    </row>
    <row r="7" spans="1:3" x14ac:dyDescent="0.35">
      <c r="A7" t="s">
        <v>4</v>
      </c>
      <c r="B7">
        <v>6</v>
      </c>
      <c r="C7">
        <f t="shared" si="0"/>
        <v>0.19433198380566802</v>
      </c>
    </row>
    <row r="8" spans="1:3" x14ac:dyDescent="0.35">
      <c r="A8">
        <v>1</v>
      </c>
      <c r="B8">
        <v>7</v>
      </c>
      <c r="C8">
        <f t="shared" si="0"/>
        <v>0.16666666666666666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 Regulation z</vt:lpstr>
      <vt:lpstr>No Regulation 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Espinola-Arredondo, Ana</dc:creator>
  <cp:lastModifiedBy>Espinola-Arredondo, Ana</cp:lastModifiedBy>
  <dcterms:created xsi:type="dcterms:W3CDTF">2025-07-15T13:30:47Z</dcterms:created>
  <dcterms:modified xsi:type="dcterms:W3CDTF">2025-07-16T10:48:51Z</dcterms:modified>
</cp:coreProperties>
</file>